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2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<sst xmlns="http://schemas.openxmlformats.org/spreadsheetml/2006/main" count="190" uniqueCount="143">
  <si>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</si>
  <si>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</si>
  <si>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</si>
  <si>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</si>
  <si>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</si>
  <si>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</si>
  <si>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</si>
  <si>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</si>
  <si>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</si>
  <si>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</si>
  <si>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</si>
  <si>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</si>
  <si>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</si>
  <si>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</si>
  <si>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</si>
  <si>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</si>
  <si>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</si>
  <si>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</si>
  <si>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</si>
  <si>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</si>
  <si>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</si>
  <si>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</si>
  <si>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</si>
  <si>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</si>
  <si>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</si>
  <si>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</si>
  <si>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</si>
  <si>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</si>
  <si>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</si>
  <si>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</si>
  <si>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</si>
  <si>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</si>
  <si>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</si>
  <si>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</si>
  <si>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</si>
  <si>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</si>
  <si>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</si>
  <si>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</si>
  <si>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</si>
  <si>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</si>
  <si>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</si>
  <si>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</si>
  <si>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</si>
  <si>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</si>
  <si>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</si>
  <si>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</si>
  <si>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</si>
  <si>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</si>
  <si>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</si>
  <si>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</si>
  <si>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</si>
  <si>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</si>
  <si>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</si>
  <si>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</si>
  <si>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</si>
  <si>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</si>
  <si>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</si>
  <si>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</si>
  <si>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</si>
  <si>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</si>
  <si>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</si>
  <si>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</si>
  <si>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</si>
  <si>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</si>
  <si>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</si>
  <si>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</si>
  <si>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</si>
  <si>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</si>
  <si>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</si>
  <si>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</si>
  <si>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</si>
  <si>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</si>
  <si>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</si>
  <si>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</si>
  <si>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</si>
  <si>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</si>
  <si>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</si>
  <si>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</si>
  <si>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</si>
  <si>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</si>
  <si>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</si>
  <si>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</si>
  <si>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</si>
  <si>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</si>
  <si>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</si>
  <si>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</si>
  <si>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</si>
  <si>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</si>
  <si>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</si>
  <si>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</si>
  <si>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</si>
  <si>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</si>
  <si>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</si>
  <si>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</si>
  <si>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</si>
  <si>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</si>
  <si>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</si>
  <si>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</si>
  <si>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</si>
  <si>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</si>
  <si>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</si>
  <si>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</si>
  <si>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</si>
  <si>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</si>
  <si>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</si>
  <si>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</si>
  <si>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</si>
  <si>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</si>
  <si>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</si>
  <si>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</si>
  <si>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</si>
  <si>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</si>
  <si>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</si>
  <si>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</si>
  <si>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</si>
  <si>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</si>
  <si>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</si>
  <si>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</si>
  <si>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</si>
  <si>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</si>
  <si>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</si>
  <si>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</si>
  <si>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</si>
  <si>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</si>
  <si>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</si>
  <si>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</si>
  <si>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</si>
  <si>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</si>
  <si>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</si>
  <si>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</si>
  <si>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</si>
  <si>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</si>
  <si>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</si>
  <si>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</si>
  <si>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</si>
  <si>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</si>
  <si>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</si>
  <si>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 30.09.2021г.</t>
  </si>
  <si>
    <t>Салдо на 01.01.2021</t>
  </si>
  <si>
    <t xml:space="preserve">  ЗА ЧЕТВЪРТО  ТРИМЕСЕЧИЕ  НА  2021 ГОДИНА       НЕКОНСОЛИДИРАН</t>
  </si>
  <si>
    <t xml:space="preserve">  ЗА ЧЕТВЪРТОТО ТРИМЕСЕЧИЕ  НА  2021 ГОДИНА       НЕКОНСОЛИДИРАН</t>
  </si>
  <si>
    <t>31.12.2021</t>
  </si>
  <si>
    <t>31.12.2020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</si>
</sst>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9" t="s">
        <v>134</v>
      </c>
      <c r="B2" s="180"/>
      <c r="C2" s="180"/>
      <c r="D2" s="180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44561</v>
      </c>
      <c r="D6" s="119">
        <v>44196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78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6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2</v>
      </c>
      <c r="D10" s="157">
        <f>D8+D9</f>
        <v>6</v>
      </c>
    </row>
    <row r="11" spans="1:5" s="32" customFormat="1" ht="15">
      <c r="A11" s="108" t="s">
        <v>81</v>
      </c>
      <c r="B11" s="106">
        <v>16</v>
      </c>
      <c r="C11" s="155">
        <v>2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18</v>
      </c>
      <c r="D12" s="155">
        <v>24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4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21</v>
      </c>
      <c r="D19" s="165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5">
        <f>C10-C19</f>
        <v>-19</v>
      </c>
      <c r="D20" s="165">
        <f>D10-D19</f>
        <v>-23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-19</v>
      </c>
      <c r="D23" s="165">
        <f>D20+D21+D22</f>
        <v>-23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-19</v>
      </c>
      <c r="D25" s="165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44587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9" sqref="B9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1" t="str">
        <f>'отчет доход'!A1:D1</f>
        <v>"БЪЛГАРСКА ЗАХАР" АД</v>
      </c>
      <c r="B1" s="182"/>
      <c r="C1" s="182"/>
      <c r="D1" s="49"/>
      <c r="E1" s="3"/>
      <c r="F1" s="53"/>
    </row>
    <row r="2" spans="1:5" s="6" customFormat="1" ht="18" customHeight="1">
      <c r="A2" s="183" t="s">
        <v>126</v>
      </c>
      <c r="B2" s="184"/>
      <c r="C2" s="184"/>
      <c r="D2" s="49"/>
      <c r="E2" s="5"/>
    </row>
    <row r="3" spans="1:5" s="6" customFormat="1" ht="18" customHeight="1">
      <c r="A3" s="17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44561</v>
      </c>
      <c r="C5" s="119">
        <v>44196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1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-1</v>
      </c>
      <c r="C10" s="121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0</v>
      </c>
      <c r="C33" s="170">
        <v>5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5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5"/>
      <c r="C43" s="185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44587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SheetLayoutView="100" zoomScalePageLayoutView="0" workbookViewId="0" topLeftCell="A1">
      <selection activeCell="Q49" sqref="Q49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8" t="s">
        <v>54</v>
      </c>
      <c r="B1" s="189"/>
      <c r="C1" s="189"/>
      <c r="D1" s="189"/>
      <c r="E1" s="18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3" t="s">
        <v>135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6.5" customHeight="1">
      <c r="A3" s="193" t="s">
        <v>139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3" ht="38.25" customHeight="1">
      <c r="A4" s="190"/>
      <c r="B4" s="186" t="s">
        <v>20</v>
      </c>
      <c r="C4" s="126"/>
      <c r="D4" s="186" t="s">
        <v>6</v>
      </c>
      <c r="E4" s="186" t="s">
        <v>10</v>
      </c>
      <c r="F4" s="126"/>
      <c r="G4" s="186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6" t="s">
        <v>21</v>
      </c>
      <c r="O4" s="186"/>
      <c r="P4" s="126"/>
      <c r="Q4" s="186" t="s">
        <v>27</v>
      </c>
      <c r="R4" s="186" t="s">
        <v>14</v>
      </c>
      <c r="S4" s="126"/>
      <c r="T4" s="186" t="s">
        <v>22</v>
      </c>
      <c r="V4"/>
      <c r="W4"/>
    </row>
    <row r="5" spans="1:23" s="19" customFormat="1" ht="15">
      <c r="A5" s="191"/>
      <c r="B5" s="187"/>
      <c r="C5" s="127"/>
      <c r="D5" s="187"/>
      <c r="E5" s="187"/>
      <c r="F5" s="127"/>
      <c r="G5" s="187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7"/>
      <c r="O5" s="187"/>
      <c r="P5" s="127"/>
      <c r="Q5" s="187"/>
      <c r="R5" s="187"/>
      <c r="S5" s="127"/>
      <c r="T5" s="187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138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-8554</v>
      </c>
      <c r="R39" s="95" t="e">
        <f>SUM(R32,#REF!,#REF!,#REF!,#REF!,#REF!,#REF!,#REF!,#REF!)</f>
        <v>#REF!</v>
      </c>
      <c r="S39" s="96"/>
      <c r="T39" s="95">
        <f>B39+D39+G39+N39+Q39</f>
        <v>-1252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-8541</v>
      </c>
      <c r="R43" s="95" t="e">
        <f>SUM(#REF!,R40)</f>
        <v>#REF!</v>
      </c>
      <c r="S43" s="96"/>
      <c r="T43" s="137">
        <f>B43+D43+G43+N43+O43+Q43</f>
        <v>-1239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-19</v>
      </c>
      <c r="R48" s="142"/>
      <c r="S48" s="142"/>
      <c r="T48" s="137">
        <f>SUM(B48:Q48)</f>
        <v>-19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137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-8560</v>
      </c>
      <c r="R50" s="95" t="e">
        <f>SUM(R43,#REF!,#REF!,#REF!,#REF!,#REF!,#REF!,#REF!,#REF!)</f>
        <v>#REF!</v>
      </c>
      <c r="S50" s="96"/>
      <c r="T50" s="95">
        <f>SUM(T43:T49)</f>
        <v>-1258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44587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8" t="s">
        <v>53</v>
      </c>
      <c r="B1" s="189"/>
      <c r="C1" s="189"/>
      <c r="D1" s="189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140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141</v>
      </c>
      <c r="D5" s="175" t="s">
        <v>142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6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13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890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-8541</v>
      </c>
      <c r="D21" s="103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-19</v>
      </c>
      <c r="D22" s="103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-1258</v>
      </c>
      <c r="D23" s="109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1994</v>
      </c>
      <c r="D26" s="114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>
        <v>1</v>
      </c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153</v>
      </c>
      <c r="D28" s="114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2148</v>
      </c>
      <c r="D29" s="109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2148</v>
      </c>
      <c r="D30" s="109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890</v>
      </c>
      <c r="D31" s="117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44587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2020-04-13T05:04:53Z</cp:lastPrinted>
  <dcterms:created xsi:type="dcterms:W3CDTF">2003-02-07T14:36:34Z</dcterms:created>
  <dcterms:modified xsi:type="dcterms:W3CDTF">2022-01-25T13:58:25Z</dcterms:modified>
  <cp:category/>
  <cp:version/>
  <cp:contentType/>
  <cp:contentStatus/>
</cp:coreProperties>
</file>